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Mode d'emploi" sheetId="1" state="visible" r:id="rId3"/>
    <sheet name="Devis" sheetId="2" state="visible" r:id="rId4"/>
    <sheet name="Exemple fictif" sheetId="3" state="visible" r:id="rId5"/>
  </sheets>
  <definedNames>
    <definedName function="false" hidden="false" localSheetId="1" name="_xlnm.Print_Area" vbProcedure="false">Devis!$A$1:$J$39</definedName>
    <definedName function="false" hidden="false" localSheetId="1" name="_xlnm.Print_Titles" vbProcedure="false">Devis!$1:$2</definedName>
    <definedName function="false" hidden="false" localSheetId="2" name="_xlnm.Print_Area" vbProcedure="false">'Exemple fictif'!$A$1:$J$39</definedName>
    <definedName function="false" hidden="false" localSheetId="2" name="_xlnm.Print_Titles" vbProcedure="false">'Exemple fictif'!$1:$2</definedName>
    <definedName function="false" hidden="false" localSheetId="0" name="_xlnm.Print_Area" vbProcedure="false">'Mode d''emploi'!$B$1:$B$18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<sst xmlns="http://schemas.openxmlformats.org/spreadsheetml/2006/main" count="196" uniqueCount="82">
  <si>
    <t xml:space="preserve">PROSPECTO | DEVIS CARRELAGE</t>
  </si>
  <si>
    <t xml:space="preserve">Un modèle à adapter à votre chantier</t>
  </si>
  <si>
    <t xml:space="preserve">1. Ouvrez l'onglet Devis et remplacez les coordonnées et les conditions.</t>
  </si>
  <si>
    <t xml:space="preserve">2. Complétez les cellules bleues : postes, unités, quantités, prix HT et TVA.</t>
  </si>
  <si>
    <t xml:space="preserve">3. Choisissez Oui ou Non dans Retenir. Les lignes Non sont exclues des totaux.</t>
  </si>
  <si>
    <t xml:space="preserve">4. Les colonnes Total HT, TVA et TTC sont calculées. N'effacez pas leurs formules.</t>
  </si>
  <si>
    <t xml:space="preserve">5. Le pourcentage d'acompte calcule un montant ; vérifiez l'échéancier réel.</t>
  </si>
  <si>
    <t xml:space="preserve">6. Imprimez ou exportez uniquement l'onglet Devis après contrôle du résultat.</t>
  </si>
  <si>
    <t xml:space="preserve">L'onglet Exemple fictif sert à comprendre le calcul : ses prix ne sont ni des tarifs de marché ni une recommandation commerciale.</t>
  </si>
  <si>
    <t xml:space="preserve">Les quantités et prix du modèle Devis sont à zéro. Les postes sont préremplis pour vous aider à décrire le chantier.</t>
  </si>
  <si>
    <t xml:space="preserve">Surface nette, support, format, références et calepinage à préciser. Hypothèse de coupes de l'exemple à adapter. Étanchéité, reprise structurelle du support et autres travaux exclus sauf poste chiffré.</t>
  </si>
  <si>
    <t xml:space="preserve">L'exemple utilise une TVA de 20 %. Certains travaux dans un logement achevé depuis plus de deux ans peuvent bénéficier d'un taux réduit, sous conditions. Des carreaux achetés directement par le client restent soumis au taux normal ; la pose doit être examinée séparément.</t>
  </si>
  <si>
    <t xml:space="preserve">Le total de TVA additionne les taxes arrondies par ligne. Une synthèse par taux est fournie sous le total.</t>
  </si>
  <si>
    <t xml:space="preserve">Les cellules de total restent modifiables techniquement : conservez les formules. Le fichier n'envoie aucune donnée et ne contient pas de macro.</t>
  </si>
  <si>
    <t xml:space="preserve">Les conditions contractuelles et annexes propres au chantier doivent être complétées avant accord. Une zone signée à la main ne constitue pas une signature électronique.</t>
  </si>
  <si>
    <t xml:space="preserve">Source TVA : Service Public Entreprendre</t>
  </si>
  <si>
    <t xml:space="preserve">Source devis : ministère de l'Économie</t>
  </si>
  <si>
    <t xml:space="preserve">Modèle du 24 septembre 2026 | prospecto.fr</t>
  </si>
  <si>
    <t xml:space="preserve">MODÈLE À COMPLÉTER : cellules bleues à modifier, colonnes H à J calculées.</t>
  </si>
  <si>
    <t xml:space="preserve">Entreprise : à compléter</t>
  </si>
  <si>
    <t xml:space="preserve">Client : à compléter</t>
  </si>
  <si>
    <t xml:space="preserve">Adresse entreprise / contact : à compléter</t>
  </si>
  <si>
    <t xml:space="preserve">Adresse client / contact : à compléter</t>
  </si>
  <si>
    <t xml:space="preserve">SIRET / TVA / forme juridique : à compléter</t>
  </si>
  <si>
    <t xml:space="preserve">Adresse du chantier : à compléter</t>
  </si>
  <si>
    <t xml:space="preserve">Devis n° / date / validité : à compléter</t>
  </si>
  <si>
    <t xml:space="preserve">Début / durée / prix du devis TTC : à compléter</t>
  </si>
  <si>
    <t xml:space="preserve">Retenir : Oui inclut le poste, Non l'exclut. Une option n'est facturée que si elle est retenue et acceptée.</t>
  </si>
  <si>
    <t xml:space="preserve">Retenir</t>
  </si>
  <si>
    <t xml:space="preserve">Lot / zone</t>
  </si>
  <si>
    <t xml:space="preserve">Désignation détaillée</t>
  </si>
  <si>
    <t xml:space="preserve">Unité</t>
  </si>
  <si>
    <t xml:space="preserve">Quantité</t>
  </si>
  <si>
    <t xml:space="preserve">PU HT (€)</t>
  </si>
  <si>
    <t xml:space="preserve">TVA (%)</t>
  </si>
  <si>
    <t xml:space="preserve">Total HT (€)</t>
  </si>
  <si>
    <t xml:space="preserve">TVA (€)</t>
  </si>
  <si>
    <t xml:space="preserve">TTC (€)</t>
  </si>
  <si>
    <t xml:space="preserve">Oui</t>
  </si>
  <si>
    <t xml:space="preserve">Préparation</t>
  </si>
  <si>
    <t xml:space="preserve">Protections et installation du chantier</t>
  </si>
  <si>
    <t xml:space="preserve">forfait</t>
  </si>
  <si>
    <t xml:space="preserve">Dépose</t>
  </si>
  <si>
    <t xml:space="preserve">Dépose de l'ancien revêtement</t>
  </si>
  <si>
    <t xml:space="preserve">m²</t>
  </si>
  <si>
    <t xml:space="preserve">Support</t>
  </si>
  <si>
    <t xml:space="preserve">Nettoyage et préparation courante</t>
  </si>
  <si>
    <t xml:space="preserve">Primaire, fourniture et application</t>
  </si>
  <si>
    <t xml:space="preserve">Fournitures</t>
  </si>
  <si>
    <t xml:space="preserve">Carrelage, référence et format à préciser</t>
  </si>
  <si>
    <t xml:space="preserve">Colle, fourniture seule</t>
  </si>
  <si>
    <t xml:space="preserve">Main-d'œuvre</t>
  </si>
  <si>
    <t xml:space="preserve">Pose du carrelage sur surface nette</t>
  </si>
  <si>
    <t xml:space="preserve">Finition</t>
  </si>
  <si>
    <t xml:space="preserve">Joints, fourniture et application</t>
  </si>
  <si>
    <t xml:space="preserve">Plinthes, fourniture et pose</t>
  </si>
  <si>
    <t xml:space="preserve">ml</t>
  </si>
  <si>
    <t xml:space="preserve">Profils de seuil, fourniture et pose</t>
  </si>
  <si>
    <t xml:space="preserve">u</t>
  </si>
  <si>
    <t xml:space="preserve">Déchets</t>
  </si>
  <si>
    <t xml:space="preserve">Tri, transport et traitement des déchets</t>
  </si>
  <si>
    <t xml:space="preserve">Non</t>
  </si>
  <si>
    <t xml:space="preserve">Option</t>
  </si>
  <si>
    <t xml:space="preserve">Ragréage, fourniture et application</t>
  </si>
  <si>
    <t xml:space="preserve">TOTAL DES POSTES RETENUS</t>
  </si>
  <si>
    <t xml:space="preserve">Acompte à adapter (pourcentage du TTC)</t>
  </si>
  <si>
    <t xml:space="preserve">Montant de l'acompte</t>
  </si>
  <si>
    <t xml:space="preserve">Solde TTC après acompte</t>
  </si>
  <si>
    <t xml:space="preserve">SYNTHÈSE TVA PAR TAUX (les options Non restent exclues)</t>
  </si>
  <si>
    <t xml:space="preserve">Taux</t>
  </si>
  <si>
    <t xml:space="preserve">Base HT (€)</t>
  </si>
  <si>
    <t xml:space="preserve">Les taux autres que 0 %, 5,5 %, 10 % et 20 % sont dans le total mais pas dans cette synthèse. Adaptez la ventilation si nécessaire.</t>
  </si>
  <si>
    <t xml:space="preserve">Conditions de paiement / échéances / règlement : à compléter</t>
  </si>
  <si>
    <t xml:space="preserve">Prestations exclues / accès / travaux supplémentaires / annexes : à compléter</t>
  </si>
  <si>
    <t xml:space="preserve">Assurances : assureur, coordonnées, contrat, activités et zone couvertes à préciser selon le chantier.</t>
  </si>
  <si>
    <t xml:space="preserve">Médiateur / conditions contractuelles jointes / mentions clients professionnels : à compléter selon le contrat.</t>
  </si>
  <si>
    <t xml:space="preserve">TVA réduite si applicable : certification du client sur les conditions remplies, à compléter sur devis ou facture.</t>
  </si>
  <si>
    <t xml:space="preserve">Client : date et signature manuscrite, bon pour accord</t>
  </si>
  <si>
    <t xml:space="preserve">Entreprise : date et signature manuscrite</t>
  </si>
  <si>
    <t xml:space="preserve">Modèle Prospecto | 24 septembre 2026 | Compléter les conditions et annexes avant signature.</t>
  </si>
  <si>
    <t xml:space="preserve">EXEMPLE FICTIF : montants inventés pour illustrer le calcul, sans valeur de tarif de marché.</t>
  </si>
  <si>
    <t xml:space="preserve">Exemple fictif de sol intérieur : 32 m² posés, 35,2 m² de carrelage fournis et 22 mètres de plinthes. Les 3,2 m² supplémentaires illustrent une hypothèse de coupes de 10 %, à recalculer selon le format et le calepinage. La main-d'œuvre de pose porte sur 32 m², pas sur la quantité achetée.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</si>
</sst>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#"/>
    <numFmt numFmtId="166" formatCode="#,##0.00"/>
    <numFmt numFmtId="167" formatCode="0.##%"/>
    <numFmt numFmtId="168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4233B"/>
      <name val="DejaVu Sans"/>
      <family val="0"/>
      <charset val="1"/>
    </font>
    <font>
      <sz val="10"/>
      <color rgb="FF14233B"/>
      <name val="DejaVu Sans"/>
      <family val="0"/>
      <charset val="1"/>
    </font>
    <font>
      <u val="single"/>
      <sz val="9"/>
      <color rgb="FF2254DC"/>
      <name val="DejaVu Sans"/>
      <family val="0"/>
      <charset val="1"/>
    </font>
    <font>
      <b val="true"/>
      <sz val="16"/>
      <color rgb="FF14233B"/>
      <name val="DejaVu Sans"/>
      <family val="0"/>
      <charset val="1"/>
    </font>
    <font>
      <b val="true"/>
      <sz val="10"/>
      <color rgb="FF14233B"/>
      <name val="DejaVu Sans"/>
      <family val="0"/>
      <charset val="1"/>
    </font>
    <font>
      <b val="true"/>
      <sz val="9"/>
      <color rgb="FFFFFFFF"/>
      <name val="DejaVu Sans"/>
      <family val="0"/>
      <charset val="1"/>
    </font>
    <font>
      <sz val="9"/>
      <color rgb="FF2254DC"/>
      <name val="DejaVu Sans"/>
      <family val="0"/>
      <charset val="1"/>
    </font>
    <font>
      <sz val="9"/>
      <color rgb="FF14233B"/>
      <name val="DejaVu Sans"/>
      <family val="0"/>
      <charset val="1"/>
    </font>
    <font>
      <b val="true"/>
      <sz val="11"/>
      <color rgb="FF14233B"/>
      <name val="DejaVu Sans"/>
      <family val="0"/>
      <charset val="1"/>
    </font>
    <font>
      <sz val="11"/>
      <color rgb="FF2254DC"/>
      <name val="Cambria"/>
      <family val="0"/>
      <charset val="1"/>
    </font>
    <font>
      <sz val="8"/>
      <color rgb="FF14233B"/>
      <name val="DejaVu Sans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EF4FF"/>
        <bgColor rgb="FFF7F9FC"/>
      </patternFill>
    </fill>
    <fill>
      <patternFill patternType="solid">
        <fgColor rgb="FF14233B"/>
        <bgColor rgb="FF003366"/>
      </patternFill>
    </fill>
    <fill>
      <patternFill patternType="solid">
        <fgColor rgb="FFF7F9FC"/>
        <bgColor rgb="FFEEF4FF"/>
      </patternFill>
    </fill>
    <fill>
      <patternFill patternType="solid">
        <fgColor rgb="FFDAE6FF"/>
        <bgColor rgb="FFD5DFEC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D5DF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0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0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1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2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9FC"/>
      <rgbColor rgb="FFEEF4FF"/>
      <rgbColor rgb="FF660066"/>
      <rgbColor rgb="FFFF8080"/>
      <rgbColor rgb="FF0066CC"/>
      <rgbColor rgb="FFD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6FF"/>
      <rgbColor rgb="FFCCFFCC"/>
      <rgbColor rgb="FFFFFF99"/>
      <rgbColor rgb="FF99CCFF"/>
      <rgbColor rgb="FFFF99CC"/>
      <rgbColor rgb="FFCC99FF"/>
      <rgbColor rgb="FFFFCC99"/>
      <rgbColor rgb="FF2254DC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23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ntreprendre.service-public.gouv.fr/vosdroits/F23568" TargetMode="External"/><Relationship Id="rId2" Type="http://schemas.openxmlformats.org/officeDocument/2006/relationships/hyperlink" Target="https://www.economie.gouv.fr/entreprises/gerer-sa-comptabilite-et-ses-demarches/devis-obligatoire-comment-ca-march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65"/>
  </cols>
  <sheetData>
    <row r="1" customFormat="false" ht="30" hidden="false" customHeight="true" outlineLevel="0" collapsed="false">
      <c r="B1" s="1" t="s">
        <v>0</v>
      </c>
    </row>
    <row r="2" customFormat="false" ht="30" hidden="false" customHeight="true" outlineLevel="0" collapsed="false">
      <c r="B2" s="2" t="s">
        <v>1</v>
      </c>
    </row>
    <row r="3" customFormat="false" ht="30" hidden="false" customHeight="true" outlineLevel="0" collapsed="false">
      <c r="B3" s="3" t="s">
        <v>2</v>
      </c>
    </row>
    <row r="4" customFormat="false" ht="33.75" hidden="false" customHeight="true" outlineLevel="0" collapsed="false">
      <c r="B4" s="3" t="s">
        <v>3</v>
      </c>
    </row>
    <row r="5" customFormat="false" ht="33.75" hidden="false" customHeight="true" outlineLevel="0" collapsed="false">
      <c r="B5" s="3" t="s">
        <v>4</v>
      </c>
    </row>
    <row r="6" customFormat="false" ht="33.75" hidden="false" customHeight="true" outlineLevel="0" collapsed="false">
      <c r="B6" s="3" t="s">
        <v>5</v>
      </c>
    </row>
    <row r="7" customFormat="false" ht="33.75" hidden="false" customHeight="true" outlineLevel="0" collapsed="false">
      <c r="B7" s="3" t="s">
        <v>6</v>
      </c>
    </row>
    <row r="8" customFormat="false" ht="33.75" hidden="false" customHeight="true" outlineLevel="0" collapsed="false">
      <c r="B8" s="3" t="s">
        <v>7</v>
      </c>
    </row>
    <row r="9" customFormat="false" ht="33.75" hidden="false" customHeight="true" outlineLevel="0" collapsed="false">
      <c r="B9" s="3" t="s">
        <v>8</v>
      </c>
    </row>
    <row r="10" customFormat="false" ht="33.75" hidden="false" customHeight="true" outlineLevel="0" collapsed="false">
      <c r="B10" s="3" t="s">
        <v>9</v>
      </c>
    </row>
    <row r="11" customFormat="false" ht="46.5" hidden="false" customHeight="true" outlineLevel="0" collapsed="false">
      <c r="B11" s="3" t="s">
        <v>10</v>
      </c>
    </row>
    <row r="12" customFormat="false" ht="60" hidden="false" customHeight="true" outlineLevel="0" collapsed="false">
      <c r="B12" s="3" t="s">
        <v>11</v>
      </c>
    </row>
    <row r="13" customFormat="false" ht="33.75" hidden="false" customHeight="true" outlineLevel="0" collapsed="false">
      <c r="B13" s="3" t="s">
        <v>12</v>
      </c>
    </row>
    <row r="14" customFormat="false" ht="33.75" hidden="false" customHeight="true" outlineLevel="0" collapsed="false">
      <c r="B14" s="3" t="s">
        <v>13</v>
      </c>
    </row>
    <row r="15" customFormat="false" ht="46.5" hidden="false" customHeight="true" outlineLevel="0" collapsed="false">
      <c r="B15" s="3" t="s">
        <v>14</v>
      </c>
    </row>
    <row r="16" customFormat="false" ht="30" hidden="false" customHeight="true" outlineLevel="0" collapsed="false">
      <c r="B16" s="4" t="s">
        <v>15</v>
      </c>
    </row>
    <row r="17" customFormat="false" ht="30" hidden="false" customHeight="true" outlineLevel="0" collapsed="false">
      <c r="B17" s="4" t="s">
        <v>16</v>
      </c>
    </row>
    <row r="18" customFormat="false" ht="30" hidden="false" customHeight="true" outlineLevel="0" collapsed="false">
      <c r="B18" s="3" t="s">
        <v>17</v>
      </c>
    </row>
  </sheetData>
  <hyperlinks>
    <hyperlink ref="B16" r:id="rId1" display="Source TVA : Service Public Entreprendre"/>
    <hyperlink ref="B17" r:id="rId2" display="Source devis : ministère de l'Économi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9" topLeftCell="E10" activePane="bottomRight" state="frozen"/>
      <selection pane="topLeft" activeCell="A1" activeCellId="0" sqref="A1"/>
      <selection pane="topRight" activeCell="E1" activeCellId="0" sqref="E1"/>
      <selection pane="bottomLeft" activeCell="A10" activeCellId="0" sqref="A10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5"/>
    <col collapsed="false" customWidth="true" hidden="false" outlineLevel="0" max="3" min="3" style="0" width="48"/>
    <col collapsed="false" customWidth="true" hidden="false" outlineLevel="0" max="5" min="4" style="0" width="9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0" min="10" style="0" width="13"/>
  </cols>
  <sheetData>
    <row r="1" customFormat="false" ht="28.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24.75" hidden="false" customHeight="true" outlineLevel="0" collapsed="false">
      <c r="A2" s="6" t="s">
        <v>18</v>
      </c>
      <c r="B2" s="6"/>
      <c r="C2" s="6"/>
      <c r="D2" s="6"/>
      <c r="E2" s="6"/>
      <c r="F2" s="6"/>
      <c r="G2" s="6"/>
      <c r="H2" s="6"/>
      <c r="I2" s="6"/>
      <c r="J2" s="6"/>
    </row>
    <row r="3" customFormat="false" ht="30" hidden="false" customHeight="true" outlineLevel="0" collapsed="false">
      <c r="A3" s="7" t="s">
        <v>19</v>
      </c>
      <c r="B3" s="7"/>
      <c r="C3" s="7"/>
      <c r="D3" s="7"/>
      <c r="E3" s="7"/>
      <c r="F3" s="7" t="s">
        <v>20</v>
      </c>
      <c r="G3" s="7"/>
      <c r="H3" s="7"/>
      <c r="I3" s="7"/>
      <c r="J3" s="7"/>
    </row>
    <row r="4" customFormat="false" ht="30" hidden="false" customHeight="true" outlineLevel="0" collapsed="false">
      <c r="A4" s="7" t="s">
        <v>21</v>
      </c>
      <c r="B4" s="7"/>
      <c r="C4" s="7"/>
      <c r="D4" s="7"/>
      <c r="E4" s="7"/>
      <c r="F4" s="7" t="s">
        <v>22</v>
      </c>
      <c r="G4" s="7"/>
      <c r="H4" s="7"/>
      <c r="I4" s="7"/>
      <c r="J4" s="7"/>
    </row>
    <row r="5" customFormat="false" ht="30" hidden="false" customHeight="true" outlineLevel="0" collapsed="false">
      <c r="A5" s="7" t="s">
        <v>23</v>
      </c>
      <c r="B5" s="7"/>
      <c r="C5" s="7"/>
      <c r="D5" s="7"/>
      <c r="E5" s="7"/>
      <c r="F5" s="7" t="s">
        <v>24</v>
      </c>
      <c r="G5" s="7"/>
      <c r="H5" s="7"/>
      <c r="I5" s="7"/>
      <c r="J5" s="7"/>
    </row>
    <row r="6" customFormat="false" ht="30" hidden="false" customHeight="true" outlineLevel="0" collapsed="false">
      <c r="A6" s="7" t="s">
        <v>25</v>
      </c>
      <c r="B6" s="7"/>
      <c r="C6" s="7"/>
      <c r="D6" s="7"/>
      <c r="E6" s="7"/>
      <c r="F6" s="7" t="s">
        <v>26</v>
      </c>
      <c r="G6" s="7"/>
      <c r="H6" s="7"/>
      <c r="I6" s="7"/>
      <c r="J6" s="7"/>
    </row>
    <row r="7" customFormat="false" ht="42" hidden="false" customHeight="true" outlineLevel="0" collapsed="false">
      <c r="A7" s="8" t="s">
        <v>10</v>
      </c>
      <c r="B7" s="8"/>
      <c r="C7" s="8"/>
      <c r="D7" s="8"/>
      <c r="E7" s="8"/>
      <c r="F7" s="8"/>
      <c r="G7" s="8"/>
      <c r="H7" s="8"/>
      <c r="I7" s="8"/>
      <c r="J7" s="8"/>
    </row>
    <row r="8" customFormat="false" ht="22.5" hidden="false" customHeight="true" outlineLevel="0" collapsed="false">
      <c r="A8" s="8" t="s">
        <v>27</v>
      </c>
      <c r="B8" s="8"/>
      <c r="C8" s="8"/>
      <c r="D8" s="8"/>
      <c r="E8" s="8"/>
      <c r="F8" s="8"/>
      <c r="G8" s="8"/>
      <c r="H8" s="8"/>
      <c r="I8" s="8"/>
      <c r="J8" s="8"/>
    </row>
    <row r="9" customFormat="false" ht="27.75" hidden="false" customHeight="true" outlineLevel="0" collapsed="false">
      <c r="A9" s="9" t="s">
        <v>28</v>
      </c>
      <c r="B9" s="9" t="s">
        <v>29</v>
      </c>
      <c r="C9" s="9" t="s">
        <v>30</v>
      </c>
      <c r="D9" s="9" t="s">
        <v>31</v>
      </c>
      <c r="E9" s="9" t="s">
        <v>32</v>
      </c>
      <c r="F9" s="9" t="s">
        <v>33</v>
      </c>
      <c r="G9" s="9" t="s">
        <v>34</v>
      </c>
      <c r="H9" s="9" t="s">
        <v>35</v>
      </c>
      <c r="I9" s="9" t="s">
        <v>36</v>
      </c>
      <c r="J9" s="9" t="s">
        <v>37</v>
      </c>
    </row>
    <row r="10" customFormat="false" ht="28.5" hidden="false" customHeight="true" outlineLevel="0" collapsed="false">
      <c r="A10" s="10" t="s">
        <v>38</v>
      </c>
      <c r="B10" s="10" t="s">
        <v>39</v>
      </c>
      <c r="C10" s="10" t="s">
        <v>40</v>
      </c>
      <c r="D10" s="10" t="s">
        <v>41</v>
      </c>
      <c r="E10" s="11" t="n">
        <v>0</v>
      </c>
      <c r="F10" s="12" t="n">
        <v>0</v>
      </c>
      <c r="G10" s="13" t="n">
        <v>0.2</v>
      </c>
      <c r="H10" s="14" t="n">
        <f aca="false">IF(A10="Oui",ROUND(E10*F10,2),0)</f>
        <v>0</v>
      </c>
      <c r="I10" s="14" t="n">
        <f aca="false">ROUND(H10*G10,2)</f>
        <v>0</v>
      </c>
      <c r="J10" s="14" t="n">
        <f aca="false">H10+I10</f>
        <v>0</v>
      </c>
    </row>
    <row r="11" customFormat="false" ht="28.5" hidden="false" customHeight="true" outlineLevel="0" collapsed="false">
      <c r="A11" s="10" t="s">
        <v>38</v>
      </c>
      <c r="B11" s="10" t="s">
        <v>42</v>
      </c>
      <c r="C11" s="10" t="s">
        <v>43</v>
      </c>
      <c r="D11" s="10" t="s">
        <v>44</v>
      </c>
      <c r="E11" s="11" t="n">
        <v>0</v>
      </c>
      <c r="F11" s="12" t="n">
        <v>0</v>
      </c>
      <c r="G11" s="13" t="n">
        <v>0.2</v>
      </c>
      <c r="H11" s="14" t="n">
        <f aca="false">IF(A11="Oui",ROUND(E11*F11,2),0)</f>
        <v>0</v>
      </c>
      <c r="I11" s="14" t="n">
        <f aca="false">ROUND(H11*G11,2)</f>
        <v>0</v>
      </c>
      <c r="J11" s="14" t="n">
        <f aca="false">H11+I11</f>
        <v>0</v>
      </c>
    </row>
    <row r="12" customFormat="false" ht="28.5" hidden="false" customHeight="true" outlineLevel="0" collapsed="false">
      <c r="A12" s="10" t="s">
        <v>38</v>
      </c>
      <c r="B12" s="10" t="s">
        <v>45</v>
      </c>
      <c r="C12" s="10" t="s">
        <v>46</v>
      </c>
      <c r="D12" s="10" t="s">
        <v>44</v>
      </c>
      <c r="E12" s="11" t="n">
        <v>0</v>
      </c>
      <c r="F12" s="12" t="n">
        <v>0</v>
      </c>
      <c r="G12" s="13" t="n">
        <v>0.2</v>
      </c>
      <c r="H12" s="14" t="n">
        <f aca="false">IF(A12="Oui",ROUND(E12*F12,2),0)</f>
        <v>0</v>
      </c>
      <c r="I12" s="14" t="n">
        <f aca="false">ROUND(H12*G12,2)</f>
        <v>0</v>
      </c>
      <c r="J12" s="14" t="n">
        <f aca="false">H12+I12</f>
        <v>0</v>
      </c>
    </row>
    <row r="13" customFormat="false" ht="28.5" hidden="false" customHeight="true" outlineLevel="0" collapsed="false">
      <c r="A13" s="10" t="s">
        <v>38</v>
      </c>
      <c r="B13" s="10" t="s">
        <v>45</v>
      </c>
      <c r="C13" s="10" t="s">
        <v>47</v>
      </c>
      <c r="D13" s="10" t="s">
        <v>44</v>
      </c>
      <c r="E13" s="11" t="n">
        <v>0</v>
      </c>
      <c r="F13" s="12" t="n">
        <v>0</v>
      </c>
      <c r="G13" s="13" t="n">
        <v>0.2</v>
      </c>
      <c r="H13" s="14" t="n">
        <f aca="false">IF(A13="Oui",ROUND(E13*F13,2),0)</f>
        <v>0</v>
      </c>
      <c r="I13" s="14" t="n">
        <f aca="false">ROUND(H13*G13,2)</f>
        <v>0</v>
      </c>
      <c r="J13" s="14" t="n">
        <f aca="false">H13+I13</f>
        <v>0</v>
      </c>
    </row>
    <row r="14" customFormat="false" ht="28.5" hidden="false" customHeight="true" outlineLevel="0" collapsed="false">
      <c r="A14" s="10" t="s">
        <v>38</v>
      </c>
      <c r="B14" s="10" t="s">
        <v>48</v>
      </c>
      <c r="C14" s="10" t="s">
        <v>49</v>
      </c>
      <c r="D14" s="10" t="s">
        <v>44</v>
      </c>
      <c r="E14" s="11" t="n">
        <v>0</v>
      </c>
      <c r="F14" s="12" t="n">
        <v>0</v>
      </c>
      <c r="G14" s="13" t="n">
        <v>0.2</v>
      </c>
      <c r="H14" s="14" t="n">
        <f aca="false">IF(A14="Oui",ROUND(E14*F14,2),0)</f>
        <v>0</v>
      </c>
      <c r="I14" s="14" t="n">
        <f aca="false">ROUND(H14*G14,2)</f>
        <v>0</v>
      </c>
      <c r="J14" s="14" t="n">
        <f aca="false">H14+I14</f>
        <v>0</v>
      </c>
    </row>
    <row r="15" customFormat="false" ht="28.5" hidden="false" customHeight="true" outlineLevel="0" collapsed="false">
      <c r="A15" s="10" t="s">
        <v>38</v>
      </c>
      <c r="B15" s="10" t="s">
        <v>48</v>
      </c>
      <c r="C15" s="10" t="s">
        <v>50</v>
      </c>
      <c r="D15" s="10" t="s">
        <v>44</v>
      </c>
      <c r="E15" s="11" t="n">
        <v>0</v>
      </c>
      <c r="F15" s="12" t="n">
        <v>0</v>
      </c>
      <c r="G15" s="13" t="n">
        <v>0.2</v>
      </c>
      <c r="H15" s="14" t="n">
        <f aca="false">IF(A15="Oui",ROUND(E15*F15,2),0)</f>
        <v>0</v>
      </c>
      <c r="I15" s="14" t="n">
        <f aca="false">ROUND(H15*G15,2)</f>
        <v>0</v>
      </c>
      <c r="J15" s="14" t="n">
        <f aca="false">H15+I15</f>
        <v>0</v>
      </c>
    </row>
    <row r="16" customFormat="false" ht="28.5" hidden="false" customHeight="true" outlineLevel="0" collapsed="false">
      <c r="A16" s="10" t="s">
        <v>38</v>
      </c>
      <c r="B16" s="10" t="s">
        <v>51</v>
      </c>
      <c r="C16" s="10" t="s">
        <v>52</v>
      </c>
      <c r="D16" s="10" t="s">
        <v>44</v>
      </c>
      <c r="E16" s="11" t="n">
        <v>0</v>
      </c>
      <c r="F16" s="12" t="n">
        <v>0</v>
      </c>
      <c r="G16" s="13" t="n">
        <v>0.2</v>
      </c>
      <c r="H16" s="14" t="n">
        <f aca="false">IF(A16="Oui",ROUND(E16*F16,2),0)</f>
        <v>0</v>
      </c>
      <c r="I16" s="14" t="n">
        <f aca="false">ROUND(H16*G16,2)</f>
        <v>0</v>
      </c>
      <c r="J16" s="14" t="n">
        <f aca="false">H16+I16</f>
        <v>0</v>
      </c>
    </row>
    <row r="17" customFormat="false" ht="28.5" hidden="false" customHeight="true" outlineLevel="0" collapsed="false">
      <c r="A17" s="10" t="s">
        <v>38</v>
      </c>
      <c r="B17" s="10" t="s">
        <v>53</v>
      </c>
      <c r="C17" s="10" t="s">
        <v>54</v>
      </c>
      <c r="D17" s="10" t="s">
        <v>44</v>
      </c>
      <c r="E17" s="11" t="n">
        <v>0</v>
      </c>
      <c r="F17" s="12" t="n">
        <v>0</v>
      </c>
      <c r="G17" s="13" t="n">
        <v>0.2</v>
      </c>
      <c r="H17" s="14" t="n">
        <f aca="false">IF(A17="Oui",ROUND(E17*F17,2),0)</f>
        <v>0</v>
      </c>
      <c r="I17" s="14" t="n">
        <f aca="false">ROUND(H17*G17,2)</f>
        <v>0</v>
      </c>
      <c r="J17" s="14" t="n">
        <f aca="false">H17+I17</f>
        <v>0</v>
      </c>
    </row>
    <row r="18" customFormat="false" ht="28.5" hidden="false" customHeight="true" outlineLevel="0" collapsed="false">
      <c r="A18" s="10" t="s">
        <v>38</v>
      </c>
      <c r="B18" s="10" t="s">
        <v>53</v>
      </c>
      <c r="C18" s="10" t="s">
        <v>55</v>
      </c>
      <c r="D18" s="10" t="s">
        <v>56</v>
      </c>
      <c r="E18" s="11" t="n">
        <v>0</v>
      </c>
      <c r="F18" s="12" t="n">
        <v>0</v>
      </c>
      <c r="G18" s="13" t="n">
        <v>0.2</v>
      </c>
      <c r="H18" s="14" t="n">
        <f aca="false">IF(A18="Oui",ROUND(E18*F18,2),0)</f>
        <v>0</v>
      </c>
      <c r="I18" s="14" t="n">
        <f aca="false">ROUND(H18*G18,2)</f>
        <v>0</v>
      </c>
      <c r="J18" s="14" t="n">
        <f aca="false">H18+I18</f>
        <v>0</v>
      </c>
    </row>
    <row r="19" customFormat="false" ht="28.5" hidden="false" customHeight="true" outlineLevel="0" collapsed="false">
      <c r="A19" s="10" t="s">
        <v>38</v>
      </c>
      <c r="B19" s="10" t="s">
        <v>53</v>
      </c>
      <c r="C19" s="10" t="s">
        <v>57</v>
      </c>
      <c r="D19" s="10" t="s">
        <v>58</v>
      </c>
      <c r="E19" s="11" t="n">
        <v>0</v>
      </c>
      <c r="F19" s="12" t="n">
        <v>0</v>
      </c>
      <c r="G19" s="13" t="n">
        <v>0.2</v>
      </c>
      <c r="H19" s="14" t="n">
        <f aca="false">IF(A19="Oui",ROUND(E19*F19,2),0)</f>
        <v>0</v>
      </c>
      <c r="I19" s="14" t="n">
        <f aca="false">ROUND(H19*G19,2)</f>
        <v>0</v>
      </c>
      <c r="J19" s="14" t="n">
        <f aca="false">H19+I19</f>
        <v>0</v>
      </c>
    </row>
    <row r="20" customFormat="false" ht="28.5" hidden="false" customHeight="true" outlineLevel="0" collapsed="false">
      <c r="A20" s="10" t="s">
        <v>38</v>
      </c>
      <c r="B20" s="10" t="s">
        <v>59</v>
      </c>
      <c r="C20" s="10" t="s">
        <v>60</v>
      </c>
      <c r="D20" s="10" t="s">
        <v>41</v>
      </c>
      <c r="E20" s="11" t="n">
        <v>0</v>
      </c>
      <c r="F20" s="12" t="n">
        <v>0</v>
      </c>
      <c r="G20" s="13" t="n">
        <v>0.2</v>
      </c>
      <c r="H20" s="14" t="n">
        <f aca="false">IF(A20="Oui",ROUND(E20*F20,2),0)</f>
        <v>0</v>
      </c>
      <c r="I20" s="14" t="n">
        <f aca="false">ROUND(H20*G20,2)</f>
        <v>0</v>
      </c>
      <c r="J20" s="14" t="n">
        <f aca="false">H20+I20</f>
        <v>0</v>
      </c>
    </row>
    <row r="21" customFormat="false" ht="28.5" hidden="false" customHeight="true" outlineLevel="0" collapsed="false">
      <c r="A21" s="10" t="s">
        <v>61</v>
      </c>
      <c r="B21" s="10" t="s">
        <v>62</v>
      </c>
      <c r="C21" s="10" t="s">
        <v>63</v>
      </c>
      <c r="D21" s="10" t="s">
        <v>44</v>
      </c>
      <c r="E21" s="11" t="n">
        <v>0</v>
      </c>
      <c r="F21" s="12" t="n">
        <v>0</v>
      </c>
      <c r="G21" s="13" t="n">
        <v>0.2</v>
      </c>
      <c r="H21" s="14" t="n">
        <f aca="false">IF(A21="Oui",ROUND(E21*F21,2),0)</f>
        <v>0</v>
      </c>
      <c r="I21" s="14" t="n">
        <f aca="false">ROUND(H21*G21,2)</f>
        <v>0</v>
      </c>
      <c r="J21" s="14" t="n">
        <f aca="false">H21+I21</f>
        <v>0</v>
      </c>
    </row>
    <row r="22" customFormat="false" ht="27.75" hidden="false" customHeight="true" outlineLevel="0" collapsed="false">
      <c r="A22" s="15" t="s">
        <v>64</v>
      </c>
      <c r="B22" s="15"/>
      <c r="C22" s="15"/>
      <c r="D22" s="15"/>
      <c r="E22" s="15"/>
      <c r="F22" s="15"/>
      <c r="G22" s="15"/>
      <c r="H22" s="16" t="n">
        <f aca="false">SUM(H10:H21)</f>
        <v>0</v>
      </c>
      <c r="I22" s="16" t="n">
        <f aca="false">SUM(I10:I21)</f>
        <v>0</v>
      </c>
      <c r="J22" s="16" t="n">
        <f aca="false">SUM(J10:J21)</f>
        <v>0</v>
      </c>
    </row>
    <row r="23" customFormat="false" ht="24.75" hidden="false" customHeight="true" outlineLevel="0" collapsed="false">
      <c r="A23" s="8" t="s">
        <v>65</v>
      </c>
      <c r="B23" s="8"/>
      <c r="C23" s="8"/>
      <c r="D23" s="8"/>
      <c r="E23" s="8"/>
      <c r="F23" s="17" t="n">
        <v>0</v>
      </c>
      <c r="G23" s="8" t="s">
        <v>66</v>
      </c>
      <c r="H23" s="8"/>
      <c r="I23" s="8"/>
      <c r="J23" s="18" t="n">
        <f aca="false">ROUND(J22*F23,2)</f>
        <v>0</v>
      </c>
    </row>
    <row r="24" customFormat="false" ht="24" hidden="false" customHeight="true" outlineLevel="0" collapsed="false">
      <c r="A24" s="8" t="s">
        <v>67</v>
      </c>
      <c r="B24" s="8"/>
      <c r="C24" s="8"/>
      <c r="D24" s="8"/>
      <c r="E24" s="8"/>
      <c r="F24" s="8"/>
      <c r="G24" s="8"/>
      <c r="H24" s="8"/>
      <c r="I24" s="8"/>
      <c r="J24" s="18" t="n">
        <f aca="false">J22-J23</f>
        <v>0</v>
      </c>
    </row>
    <row r="25" customFormat="false" ht="22.5" hidden="false" customHeight="true" outlineLevel="0" collapsed="false">
      <c r="A25" s="19" t="s">
        <v>68</v>
      </c>
      <c r="B25" s="19"/>
      <c r="C25" s="19"/>
      <c r="D25" s="19"/>
      <c r="E25" s="19"/>
      <c r="F25" s="19"/>
      <c r="G25" s="19"/>
      <c r="H25" s="19"/>
      <c r="I25" s="19"/>
      <c r="J25" s="19"/>
    </row>
    <row r="26" customFormat="false" ht="24" hidden="false" customHeight="true" outlineLevel="0" collapsed="false">
      <c r="A26" s="8" t="s">
        <v>69</v>
      </c>
      <c r="B26" s="8"/>
      <c r="C26" s="8" t="s">
        <v>70</v>
      </c>
      <c r="D26" s="8"/>
      <c r="E26" s="8"/>
      <c r="F26" s="8" t="s">
        <v>36</v>
      </c>
      <c r="G26" s="8"/>
      <c r="H26" s="8"/>
      <c r="I26" s="8" t="s">
        <v>37</v>
      </c>
      <c r="J26" s="8"/>
    </row>
    <row r="27" customFormat="false" ht="19.5" hidden="false" customHeight="true" outlineLevel="0" collapsed="false">
      <c r="A27" s="20" t="n">
        <v>0</v>
      </c>
      <c r="C27" s="18" t="n">
        <f aca="false">SUMIF(G10:G21,A27,H10:H21)</f>
        <v>0</v>
      </c>
      <c r="F27" s="18" t="n">
        <f aca="false">SUMIF(G10:G21,A27,I10:I21)</f>
        <v>0</v>
      </c>
      <c r="I27" s="18" t="n">
        <f aca="false">C27+F27</f>
        <v>0</v>
      </c>
    </row>
    <row r="28" customFormat="false" ht="19.5" hidden="false" customHeight="true" outlineLevel="0" collapsed="false">
      <c r="A28" s="20" t="n">
        <v>0.055</v>
      </c>
      <c r="C28" s="18" t="n">
        <f aca="false">SUMIF(G10:G21,A28,H10:H21)</f>
        <v>0</v>
      </c>
      <c r="F28" s="18" t="n">
        <f aca="false">SUMIF(G10:G21,A28,I10:I21)</f>
        <v>0</v>
      </c>
      <c r="I28" s="18" t="n">
        <f aca="false">C28+F28</f>
        <v>0</v>
      </c>
    </row>
    <row r="29" customFormat="false" ht="19.5" hidden="false" customHeight="true" outlineLevel="0" collapsed="false">
      <c r="A29" s="20" t="n">
        <v>0.1</v>
      </c>
      <c r="C29" s="18" t="n">
        <f aca="false">SUMIF(G10:G21,A29,H10:H21)</f>
        <v>0</v>
      </c>
      <c r="F29" s="18" t="n">
        <f aca="false">SUMIF(G10:G21,A29,I10:I21)</f>
        <v>0</v>
      </c>
      <c r="I29" s="18" t="n">
        <f aca="false">C29+F29</f>
        <v>0</v>
      </c>
    </row>
    <row r="30" customFormat="false" ht="19.5" hidden="false" customHeight="true" outlineLevel="0" collapsed="false">
      <c r="A30" s="20" t="n">
        <v>0.2</v>
      </c>
      <c r="C30" s="18" t="n">
        <f aca="false">SUMIF(G10:G21,A30,H10:H21)</f>
        <v>0</v>
      </c>
      <c r="F30" s="18" t="n">
        <f aca="false">SUMIF(G10:G21,A30,I10:I21)</f>
        <v>0</v>
      </c>
      <c r="I30" s="18" t="n">
        <f aca="false">C30+F30</f>
        <v>0</v>
      </c>
    </row>
    <row r="31" customFormat="false" ht="24" hidden="false" customHeight="true" outlineLevel="0" collapsed="false">
      <c r="A31" s="21" t="s">
        <v>71</v>
      </c>
      <c r="B31" s="21"/>
      <c r="C31" s="21"/>
      <c r="D31" s="21"/>
      <c r="E31" s="21"/>
      <c r="F31" s="21"/>
      <c r="G31" s="21"/>
      <c r="H31" s="21"/>
      <c r="I31" s="21"/>
      <c r="J31" s="21"/>
    </row>
    <row r="32" customFormat="false" ht="48" hidden="false" customHeight="true" outlineLevel="0" collapsed="false">
      <c r="A32" s="22" t="s">
        <v>11</v>
      </c>
      <c r="B32" s="22"/>
      <c r="C32" s="22"/>
      <c r="D32" s="22"/>
      <c r="E32" s="22"/>
      <c r="F32" s="22"/>
      <c r="G32" s="22"/>
      <c r="H32" s="22"/>
      <c r="I32" s="22"/>
      <c r="J32" s="22"/>
    </row>
    <row r="33" customFormat="false" ht="30" hidden="false" customHeight="true" outlineLevel="0" collapsed="false">
      <c r="A33" s="7" t="s">
        <v>72</v>
      </c>
      <c r="B33" s="7"/>
      <c r="C33" s="7"/>
      <c r="D33" s="7"/>
      <c r="E33" s="7"/>
      <c r="F33" s="7"/>
      <c r="G33" s="7"/>
      <c r="H33" s="7"/>
      <c r="I33" s="7"/>
      <c r="J33" s="7"/>
    </row>
    <row r="34" customFormat="false" ht="33.75" hidden="false" customHeight="true" outlineLevel="0" collapsed="false">
      <c r="A34" s="7" t="s">
        <v>73</v>
      </c>
      <c r="B34" s="7"/>
      <c r="C34" s="7"/>
      <c r="D34" s="7"/>
      <c r="E34" s="7"/>
      <c r="F34" s="7"/>
      <c r="G34" s="7"/>
      <c r="H34" s="7"/>
      <c r="I34" s="7"/>
      <c r="J34" s="7"/>
    </row>
    <row r="35" customFormat="false" ht="33.75" hidden="false" customHeight="true" outlineLevel="0" collapsed="false">
      <c r="A35" s="7" t="s">
        <v>74</v>
      </c>
      <c r="B35" s="7"/>
      <c r="C35" s="7"/>
      <c r="D35" s="7"/>
      <c r="E35" s="7"/>
      <c r="F35" s="7"/>
      <c r="G35" s="7"/>
      <c r="H35" s="7"/>
      <c r="I35" s="7"/>
      <c r="J35" s="7"/>
    </row>
    <row r="36" customFormat="false" ht="33.75" hidden="false" customHeight="true" outlineLevel="0" collapsed="false">
      <c r="A36" s="7" t="s">
        <v>75</v>
      </c>
      <c r="B36" s="7"/>
      <c r="C36" s="7"/>
      <c r="D36" s="7"/>
      <c r="E36" s="7"/>
      <c r="F36" s="7"/>
      <c r="G36" s="7"/>
      <c r="H36" s="7"/>
      <c r="I36" s="7"/>
      <c r="J36" s="7"/>
    </row>
    <row r="37" customFormat="false" ht="33.75" hidden="false" customHeight="true" outlineLevel="0" collapsed="false">
      <c r="A37" s="7" t="s">
        <v>76</v>
      </c>
      <c r="B37" s="7"/>
      <c r="C37" s="7"/>
      <c r="D37" s="7"/>
      <c r="E37" s="7"/>
      <c r="F37" s="7"/>
      <c r="G37" s="7"/>
      <c r="H37" s="7"/>
      <c r="I37" s="7"/>
      <c r="J37" s="7"/>
    </row>
    <row r="38" customFormat="false" ht="48" hidden="false" customHeight="true" outlineLevel="0" collapsed="false">
      <c r="A38" s="8" t="s">
        <v>77</v>
      </c>
      <c r="B38" s="8"/>
      <c r="C38" s="8"/>
      <c r="D38" s="8"/>
      <c r="E38" s="8"/>
      <c r="F38" s="8" t="s">
        <v>78</v>
      </c>
      <c r="G38" s="8"/>
      <c r="H38" s="8"/>
      <c r="I38" s="8"/>
      <c r="J38" s="8"/>
    </row>
    <row r="39" customFormat="false" ht="21.75" hidden="false" customHeight="true" outlineLevel="0" collapsed="false">
      <c r="A39" s="21" t="s">
        <v>79</v>
      </c>
      <c r="B39" s="21"/>
      <c r="C39" s="21"/>
      <c r="D39" s="21"/>
      <c r="E39" s="21"/>
      <c r="F39" s="21"/>
      <c r="G39" s="21"/>
      <c r="H39" s="21"/>
      <c r="I39" s="21"/>
      <c r="J39" s="21"/>
    </row>
  </sheetData>
  <mergeCells count="31">
    <mergeCell ref="A1:J1"/>
    <mergeCell ref="A2:J2"/>
    <mergeCell ref="A3:E3"/>
    <mergeCell ref="F3:J3"/>
    <mergeCell ref="A4:E4"/>
    <mergeCell ref="F4:J4"/>
    <mergeCell ref="A5:E5"/>
    <mergeCell ref="F5:J5"/>
    <mergeCell ref="A6:E6"/>
    <mergeCell ref="F6:J6"/>
    <mergeCell ref="A7:J7"/>
    <mergeCell ref="A8:J8"/>
    <mergeCell ref="A22:G22"/>
    <mergeCell ref="A23:E23"/>
    <mergeCell ref="G23:I23"/>
    <mergeCell ref="A24:I24"/>
    <mergeCell ref="A25:J25"/>
    <mergeCell ref="A26:B26"/>
    <mergeCell ref="C26:E26"/>
    <mergeCell ref="F26:H26"/>
    <mergeCell ref="I26:J26"/>
    <mergeCell ref="A31:J31"/>
    <mergeCell ref="A32:J32"/>
    <mergeCell ref="A33:J33"/>
    <mergeCell ref="A34:J34"/>
    <mergeCell ref="A35:J35"/>
    <mergeCell ref="A36:J36"/>
    <mergeCell ref="A37:J37"/>
    <mergeCell ref="A38:E38"/>
    <mergeCell ref="F38:J38"/>
    <mergeCell ref="A39:J39"/>
  </mergeCells>
  <dataValidations count="4">
    <dataValidation allowBlank="false" error="Utilisez les valeurs autorisées." errorStyle="stop" errorTitle="Valeur à vérifier" operator="between" showDropDown="false" showErrorMessage="true" showInputMessage="true" sqref="A10:A21" type="list">
      <formula1>"Oui,Non"</formula1>
      <formula2>0</formula2>
    </dataValidation>
    <dataValidation allowBlank="false" error="Utilisez les valeurs autorisées." errorStyle="stop" errorTitle="Valeur à vérifier" operator="between" prompt="Saisir un taux comme 20 %. Vérifiez le taux applicable au chantier." promptTitle="TVA" showDropDown="false" showErrorMessage="true" showInputMessage="true" sqref="G10:G21" type="decimal">
      <formula1>0</formula1>
      <formula2>1</formula2>
    </dataValidation>
    <dataValidation allowBlank="false" error="Saisir une quantité ou un prix positif ou nul." errorStyle="stop" operator="greaterThanOrEqual" showDropDown="false" showErrorMessage="true" showInputMessage="false" sqref="E10:F21" type="decimal">
      <formula1>0</formula1>
      <formula2>0</formula2>
    </dataValidation>
    <dataValidation allowBlank="false" errorStyle="stop" operator="between" showDropDown="false" showErrorMessage="true" showInputMessage="false" sqref="F23" type="decimal">
      <formula1>0</formula1>
      <formula2>1</formula2>
    </dataValidation>
  </dataValidations>
  <printOptions headings="false" gridLines="false" gridLinesSet="true" horizontalCentered="false" verticalCentered="false"/>
  <pageMargins left="0.279861111111111" right="0.279861111111111" top="0.320138888888889" bottom="0.320138888888889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Prospecto | Page &amp;P / &amp;N</oddFooter>
  </headerFooter>
  <rowBreaks count="1" manualBreakCount="1">
    <brk id="24" man="true" max="16383" min="0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9" topLeftCell="E10" activePane="bottomRight" state="frozen"/>
      <selection pane="topLeft" activeCell="A1" activeCellId="0" sqref="A1"/>
      <selection pane="topRight" activeCell="E1" activeCellId="0" sqref="E1"/>
      <selection pane="bottomLeft" activeCell="A10" activeCellId="0" sqref="A10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5"/>
    <col collapsed="false" customWidth="true" hidden="false" outlineLevel="0" max="3" min="3" style="0" width="48"/>
    <col collapsed="false" customWidth="true" hidden="false" outlineLevel="0" max="5" min="4" style="0" width="9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0" min="10" style="0" width="13"/>
  </cols>
  <sheetData>
    <row r="1" customFormat="false" ht="28.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24.75" hidden="false" customHeight="true" outlineLevel="0" collapsed="false">
      <c r="A2" s="6" t="s">
        <v>80</v>
      </c>
      <c r="B2" s="6"/>
      <c r="C2" s="6"/>
      <c r="D2" s="6"/>
      <c r="E2" s="6"/>
      <c r="F2" s="6"/>
      <c r="G2" s="6"/>
      <c r="H2" s="6"/>
      <c r="I2" s="6"/>
      <c r="J2" s="6"/>
    </row>
    <row r="3" customFormat="false" ht="30" hidden="false" customHeight="true" outlineLevel="0" collapsed="false">
      <c r="A3" s="7" t="s">
        <v>19</v>
      </c>
      <c r="B3" s="7"/>
      <c r="C3" s="7"/>
      <c r="D3" s="7"/>
      <c r="E3" s="7"/>
      <c r="F3" s="7" t="s">
        <v>20</v>
      </c>
      <c r="G3" s="7"/>
      <c r="H3" s="7"/>
      <c r="I3" s="7"/>
      <c r="J3" s="7"/>
    </row>
    <row r="4" customFormat="false" ht="30" hidden="false" customHeight="true" outlineLevel="0" collapsed="false">
      <c r="A4" s="7" t="s">
        <v>21</v>
      </c>
      <c r="B4" s="7"/>
      <c r="C4" s="7"/>
      <c r="D4" s="7"/>
      <c r="E4" s="7"/>
      <c r="F4" s="7" t="s">
        <v>22</v>
      </c>
      <c r="G4" s="7"/>
      <c r="H4" s="7"/>
      <c r="I4" s="7"/>
      <c r="J4" s="7"/>
    </row>
    <row r="5" customFormat="false" ht="30" hidden="false" customHeight="true" outlineLevel="0" collapsed="false">
      <c r="A5" s="7" t="s">
        <v>23</v>
      </c>
      <c r="B5" s="7"/>
      <c r="C5" s="7"/>
      <c r="D5" s="7"/>
      <c r="E5" s="7"/>
      <c r="F5" s="7" t="s">
        <v>24</v>
      </c>
      <c r="G5" s="7"/>
      <c r="H5" s="7"/>
      <c r="I5" s="7"/>
      <c r="J5" s="7"/>
    </row>
    <row r="6" customFormat="false" ht="30" hidden="false" customHeight="true" outlineLevel="0" collapsed="false">
      <c r="A6" s="7" t="s">
        <v>25</v>
      </c>
      <c r="B6" s="7"/>
      <c r="C6" s="7"/>
      <c r="D6" s="7"/>
      <c r="E6" s="7"/>
      <c r="F6" s="7" t="s">
        <v>26</v>
      </c>
      <c r="G6" s="7"/>
      <c r="H6" s="7"/>
      <c r="I6" s="7"/>
      <c r="J6" s="7"/>
    </row>
    <row r="7" customFormat="false" ht="42" hidden="false" customHeight="true" outlineLevel="0" collapsed="false">
      <c r="A7" s="8" t="s">
        <v>81</v>
      </c>
      <c r="B7" s="8"/>
      <c r="C7" s="8"/>
      <c r="D7" s="8"/>
      <c r="E7" s="8"/>
      <c r="F7" s="8"/>
      <c r="G7" s="8"/>
      <c r="H7" s="8"/>
      <c r="I7" s="8"/>
      <c r="J7" s="8"/>
    </row>
    <row r="8" customFormat="false" ht="22.5" hidden="false" customHeight="true" outlineLevel="0" collapsed="false">
      <c r="A8" s="8" t="s">
        <v>27</v>
      </c>
      <c r="B8" s="8"/>
      <c r="C8" s="8"/>
      <c r="D8" s="8"/>
      <c r="E8" s="8"/>
      <c r="F8" s="8"/>
      <c r="G8" s="8"/>
      <c r="H8" s="8"/>
      <c r="I8" s="8"/>
      <c r="J8" s="8"/>
    </row>
    <row r="9" customFormat="false" ht="27.75" hidden="false" customHeight="true" outlineLevel="0" collapsed="false">
      <c r="A9" s="9" t="s">
        <v>28</v>
      </c>
      <c r="B9" s="9" t="s">
        <v>29</v>
      </c>
      <c r="C9" s="9" t="s">
        <v>30</v>
      </c>
      <c r="D9" s="9" t="s">
        <v>31</v>
      </c>
      <c r="E9" s="9" t="s">
        <v>32</v>
      </c>
      <c r="F9" s="9" t="s">
        <v>33</v>
      </c>
      <c r="G9" s="9" t="s">
        <v>34</v>
      </c>
      <c r="H9" s="9" t="s">
        <v>35</v>
      </c>
      <c r="I9" s="9" t="s">
        <v>36</v>
      </c>
      <c r="J9" s="9" t="s">
        <v>37</v>
      </c>
    </row>
    <row r="10" customFormat="false" ht="28.5" hidden="false" customHeight="true" outlineLevel="0" collapsed="false">
      <c r="A10" s="10" t="s">
        <v>38</v>
      </c>
      <c r="B10" s="10" t="s">
        <v>39</v>
      </c>
      <c r="C10" s="10" t="s">
        <v>40</v>
      </c>
      <c r="D10" s="10" t="s">
        <v>41</v>
      </c>
      <c r="E10" s="11" t="n">
        <v>1</v>
      </c>
      <c r="F10" s="12" t="n">
        <v>65</v>
      </c>
      <c r="G10" s="13" t="n">
        <v>0.2</v>
      </c>
      <c r="H10" s="14" t="n">
        <f aca="false">IF(A10="Oui",ROUND(E10*F10,2),0)</f>
        <v>65</v>
      </c>
      <c r="I10" s="14" t="n">
        <f aca="false">ROUND(H10*G10,2)</f>
        <v>13</v>
      </c>
      <c r="J10" s="14" t="n">
        <f aca="false">H10+I10</f>
        <v>78</v>
      </c>
    </row>
    <row r="11" customFormat="false" ht="28.5" hidden="false" customHeight="true" outlineLevel="0" collapsed="false">
      <c r="A11" s="10" t="s">
        <v>38</v>
      </c>
      <c r="B11" s="10" t="s">
        <v>42</v>
      </c>
      <c r="C11" s="10" t="s">
        <v>43</v>
      </c>
      <c r="D11" s="10" t="s">
        <v>44</v>
      </c>
      <c r="E11" s="11" t="n">
        <v>32</v>
      </c>
      <c r="F11" s="12" t="n">
        <v>8</v>
      </c>
      <c r="G11" s="13" t="n">
        <v>0.2</v>
      </c>
      <c r="H11" s="14" t="n">
        <f aca="false">IF(A11="Oui",ROUND(E11*F11,2),0)</f>
        <v>256</v>
      </c>
      <c r="I11" s="14" t="n">
        <f aca="false">ROUND(H11*G11,2)</f>
        <v>51.2</v>
      </c>
      <c r="J11" s="14" t="n">
        <f aca="false">H11+I11</f>
        <v>307.2</v>
      </c>
    </row>
    <row r="12" customFormat="false" ht="28.5" hidden="false" customHeight="true" outlineLevel="0" collapsed="false">
      <c r="A12" s="10" t="s">
        <v>38</v>
      </c>
      <c r="B12" s="10" t="s">
        <v>45</v>
      </c>
      <c r="C12" s="10" t="s">
        <v>46</v>
      </c>
      <c r="D12" s="10" t="s">
        <v>44</v>
      </c>
      <c r="E12" s="11" t="n">
        <v>32</v>
      </c>
      <c r="F12" s="12" t="n">
        <v>5</v>
      </c>
      <c r="G12" s="13" t="n">
        <v>0.2</v>
      </c>
      <c r="H12" s="14" t="n">
        <f aca="false">IF(A12="Oui",ROUND(E12*F12,2),0)</f>
        <v>160</v>
      </c>
      <c r="I12" s="14" t="n">
        <f aca="false">ROUND(H12*G12,2)</f>
        <v>32</v>
      </c>
      <c r="J12" s="14" t="n">
        <f aca="false">H12+I12</f>
        <v>192</v>
      </c>
    </row>
    <row r="13" customFormat="false" ht="28.5" hidden="false" customHeight="true" outlineLevel="0" collapsed="false">
      <c r="A13" s="10" t="s">
        <v>38</v>
      </c>
      <c r="B13" s="10" t="s">
        <v>45</v>
      </c>
      <c r="C13" s="10" t="s">
        <v>47</v>
      </c>
      <c r="D13" s="10" t="s">
        <v>44</v>
      </c>
      <c r="E13" s="11" t="n">
        <v>32</v>
      </c>
      <c r="F13" s="12" t="n">
        <v>2</v>
      </c>
      <c r="G13" s="13" t="n">
        <v>0.2</v>
      </c>
      <c r="H13" s="14" t="n">
        <f aca="false">IF(A13="Oui",ROUND(E13*F13,2),0)</f>
        <v>64</v>
      </c>
      <c r="I13" s="14" t="n">
        <f aca="false">ROUND(H13*G13,2)</f>
        <v>12.8</v>
      </c>
      <c r="J13" s="14" t="n">
        <f aca="false">H13+I13</f>
        <v>76.8</v>
      </c>
    </row>
    <row r="14" customFormat="false" ht="28.5" hidden="false" customHeight="true" outlineLevel="0" collapsed="false">
      <c r="A14" s="10" t="s">
        <v>38</v>
      </c>
      <c r="B14" s="10" t="s">
        <v>48</v>
      </c>
      <c r="C14" s="10" t="s">
        <v>49</v>
      </c>
      <c r="D14" s="10" t="s">
        <v>44</v>
      </c>
      <c r="E14" s="11" t="n">
        <v>35.2</v>
      </c>
      <c r="F14" s="12" t="n">
        <v>22</v>
      </c>
      <c r="G14" s="13" t="n">
        <v>0.2</v>
      </c>
      <c r="H14" s="14" t="n">
        <f aca="false">IF(A14="Oui",ROUND(E14*F14,2),0)</f>
        <v>774.4</v>
      </c>
      <c r="I14" s="14" t="n">
        <f aca="false">ROUND(H14*G14,2)</f>
        <v>154.88</v>
      </c>
      <c r="J14" s="14" t="n">
        <f aca="false">H14+I14</f>
        <v>929.28</v>
      </c>
    </row>
    <row r="15" customFormat="false" ht="28.5" hidden="false" customHeight="true" outlineLevel="0" collapsed="false">
      <c r="A15" s="10" t="s">
        <v>38</v>
      </c>
      <c r="B15" s="10" t="s">
        <v>48</v>
      </c>
      <c r="C15" s="10" t="s">
        <v>50</v>
      </c>
      <c r="D15" s="10" t="s">
        <v>44</v>
      </c>
      <c r="E15" s="11" t="n">
        <v>32</v>
      </c>
      <c r="F15" s="12" t="n">
        <v>4</v>
      </c>
      <c r="G15" s="13" t="n">
        <v>0.2</v>
      </c>
      <c r="H15" s="14" t="n">
        <f aca="false">IF(A15="Oui",ROUND(E15*F15,2),0)</f>
        <v>128</v>
      </c>
      <c r="I15" s="14" t="n">
        <f aca="false">ROUND(H15*G15,2)</f>
        <v>25.6</v>
      </c>
      <c r="J15" s="14" t="n">
        <f aca="false">H15+I15</f>
        <v>153.6</v>
      </c>
    </row>
    <row r="16" customFormat="false" ht="28.5" hidden="false" customHeight="true" outlineLevel="0" collapsed="false">
      <c r="A16" s="10" t="s">
        <v>38</v>
      </c>
      <c r="B16" s="10" t="s">
        <v>51</v>
      </c>
      <c r="C16" s="10" t="s">
        <v>52</v>
      </c>
      <c r="D16" s="10" t="s">
        <v>44</v>
      </c>
      <c r="E16" s="11" t="n">
        <v>32</v>
      </c>
      <c r="F16" s="12" t="n">
        <v>28</v>
      </c>
      <c r="G16" s="13" t="n">
        <v>0.2</v>
      </c>
      <c r="H16" s="14" t="n">
        <f aca="false">IF(A16="Oui",ROUND(E16*F16,2),0)</f>
        <v>896</v>
      </c>
      <c r="I16" s="14" t="n">
        <f aca="false">ROUND(H16*G16,2)</f>
        <v>179.2</v>
      </c>
      <c r="J16" s="14" t="n">
        <f aca="false">H16+I16</f>
        <v>1075.2</v>
      </c>
    </row>
    <row r="17" customFormat="false" ht="28.5" hidden="false" customHeight="true" outlineLevel="0" collapsed="false">
      <c r="A17" s="10" t="s">
        <v>38</v>
      </c>
      <c r="B17" s="10" t="s">
        <v>53</v>
      </c>
      <c r="C17" s="10" t="s">
        <v>54</v>
      </c>
      <c r="D17" s="10" t="s">
        <v>44</v>
      </c>
      <c r="E17" s="11" t="n">
        <v>32</v>
      </c>
      <c r="F17" s="12" t="n">
        <v>3</v>
      </c>
      <c r="G17" s="13" t="n">
        <v>0.2</v>
      </c>
      <c r="H17" s="14" t="n">
        <f aca="false">IF(A17="Oui",ROUND(E17*F17,2),0)</f>
        <v>96</v>
      </c>
      <c r="I17" s="14" t="n">
        <f aca="false">ROUND(H17*G17,2)</f>
        <v>19.2</v>
      </c>
      <c r="J17" s="14" t="n">
        <f aca="false">H17+I17</f>
        <v>115.2</v>
      </c>
    </row>
    <row r="18" customFormat="false" ht="28.5" hidden="false" customHeight="true" outlineLevel="0" collapsed="false">
      <c r="A18" s="10" t="s">
        <v>38</v>
      </c>
      <c r="B18" s="10" t="s">
        <v>53</v>
      </c>
      <c r="C18" s="10" t="s">
        <v>55</v>
      </c>
      <c r="D18" s="10" t="s">
        <v>56</v>
      </c>
      <c r="E18" s="11" t="n">
        <v>22</v>
      </c>
      <c r="F18" s="12" t="n">
        <v>8</v>
      </c>
      <c r="G18" s="13" t="n">
        <v>0.2</v>
      </c>
      <c r="H18" s="14" t="n">
        <f aca="false">IF(A18="Oui",ROUND(E18*F18,2),0)</f>
        <v>176</v>
      </c>
      <c r="I18" s="14" t="n">
        <f aca="false">ROUND(H18*G18,2)</f>
        <v>35.2</v>
      </c>
      <c r="J18" s="14" t="n">
        <f aca="false">H18+I18</f>
        <v>211.2</v>
      </c>
    </row>
    <row r="19" customFormat="false" ht="28.5" hidden="false" customHeight="true" outlineLevel="0" collapsed="false">
      <c r="A19" s="10" t="s">
        <v>38</v>
      </c>
      <c r="B19" s="10" t="s">
        <v>53</v>
      </c>
      <c r="C19" s="10" t="s">
        <v>57</v>
      </c>
      <c r="D19" s="10" t="s">
        <v>58</v>
      </c>
      <c r="E19" s="11" t="n">
        <v>2</v>
      </c>
      <c r="F19" s="12" t="n">
        <v>18</v>
      </c>
      <c r="G19" s="13" t="n">
        <v>0.2</v>
      </c>
      <c r="H19" s="14" t="n">
        <f aca="false">IF(A19="Oui",ROUND(E19*F19,2),0)</f>
        <v>36</v>
      </c>
      <c r="I19" s="14" t="n">
        <f aca="false">ROUND(H19*G19,2)</f>
        <v>7.2</v>
      </c>
      <c r="J19" s="14" t="n">
        <f aca="false">H19+I19</f>
        <v>43.2</v>
      </c>
    </row>
    <row r="20" customFormat="false" ht="28.5" hidden="false" customHeight="true" outlineLevel="0" collapsed="false">
      <c r="A20" s="10" t="s">
        <v>38</v>
      </c>
      <c r="B20" s="10" t="s">
        <v>59</v>
      </c>
      <c r="C20" s="10" t="s">
        <v>60</v>
      </c>
      <c r="D20" s="10" t="s">
        <v>41</v>
      </c>
      <c r="E20" s="11" t="n">
        <v>1</v>
      </c>
      <c r="F20" s="12" t="n">
        <v>95</v>
      </c>
      <c r="G20" s="13" t="n">
        <v>0.2</v>
      </c>
      <c r="H20" s="14" t="n">
        <f aca="false">IF(A20="Oui",ROUND(E20*F20,2),0)</f>
        <v>95</v>
      </c>
      <c r="I20" s="14" t="n">
        <f aca="false">ROUND(H20*G20,2)</f>
        <v>19</v>
      </c>
      <c r="J20" s="14" t="n">
        <f aca="false">H20+I20</f>
        <v>114</v>
      </c>
    </row>
    <row r="21" customFormat="false" ht="28.5" hidden="false" customHeight="true" outlineLevel="0" collapsed="false">
      <c r="A21" s="10" t="s">
        <v>61</v>
      </c>
      <c r="B21" s="10" t="s">
        <v>62</v>
      </c>
      <c r="C21" s="10" t="s">
        <v>63</v>
      </c>
      <c r="D21" s="10" t="s">
        <v>44</v>
      </c>
      <c r="E21" s="11" t="n">
        <v>32</v>
      </c>
      <c r="F21" s="12" t="n">
        <v>6</v>
      </c>
      <c r="G21" s="13" t="n">
        <v>0.2</v>
      </c>
      <c r="H21" s="14" t="n">
        <f aca="false">IF(A21="Oui",ROUND(E21*F21,2),0)</f>
        <v>0</v>
      </c>
      <c r="I21" s="14" t="n">
        <f aca="false">ROUND(H21*G21,2)</f>
        <v>0</v>
      </c>
      <c r="J21" s="14" t="n">
        <f aca="false">H21+I21</f>
        <v>0</v>
      </c>
    </row>
    <row r="22" customFormat="false" ht="27.75" hidden="false" customHeight="true" outlineLevel="0" collapsed="false">
      <c r="A22" s="15" t="s">
        <v>64</v>
      </c>
      <c r="B22" s="15"/>
      <c r="C22" s="15"/>
      <c r="D22" s="15"/>
      <c r="E22" s="15"/>
      <c r="F22" s="15"/>
      <c r="G22" s="15"/>
      <c r="H22" s="16" t="n">
        <f aca="false">SUM(H10:H21)</f>
        <v>2746.4</v>
      </c>
      <c r="I22" s="16" t="n">
        <f aca="false">SUM(I10:I21)</f>
        <v>549.28</v>
      </c>
      <c r="J22" s="16" t="n">
        <f aca="false">SUM(J10:J21)</f>
        <v>3295.68</v>
      </c>
    </row>
    <row r="23" customFormat="false" ht="24.75" hidden="false" customHeight="true" outlineLevel="0" collapsed="false">
      <c r="A23" s="8" t="s">
        <v>65</v>
      </c>
      <c r="B23" s="8"/>
      <c r="C23" s="8"/>
      <c r="D23" s="8"/>
      <c r="E23" s="8"/>
      <c r="F23" s="17" t="n">
        <v>0.3</v>
      </c>
      <c r="G23" s="8" t="s">
        <v>66</v>
      </c>
      <c r="H23" s="8"/>
      <c r="I23" s="8"/>
      <c r="J23" s="18" t="n">
        <f aca="false">ROUND(J22*F23,2)</f>
        <v>988.7</v>
      </c>
    </row>
    <row r="24" customFormat="false" ht="24" hidden="false" customHeight="true" outlineLevel="0" collapsed="false">
      <c r="A24" s="8" t="s">
        <v>67</v>
      </c>
      <c r="B24" s="8"/>
      <c r="C24" s="8"/>
      <c r="D24" s="8"/>
      <c r="E24" s="8"/>
      <c r="F24" s="8"/>
      <c r="G24" s="8"/>
      <c r="H24" s="8"/>
      <c r="I24" s="8"/>
      <c r="J24" s="18" t="n">
        <f aca="false">J22-J23</f>
        <v>2306.98</v>
      </c>
    </row>
    <row r="25" customFormat="false" ht="22.5" hidden="false" customHeight="true" outlineLevel="0" collapsed="false">
      <c r="A25" s="19" t="s">
        <v>68</v>
      </c>
      <c r="B25" s="19"/>
      <c r="C25" s="19"/>
      <c r="D25" s="19"/>
      <c r="E25" s="19"/>
      <c r="F25" s="19"/>
      <c r="G25" s="19"/>
      <c r="H25" s="19"/>
      <c r="I25" s="19"/>
      <c r="J25" s="19"/>
    </row>
    <row r="26" customFormat="false" ht="24" hidden="false" customHeight="true" outlineLevel="0" collapsed="false">
      <c r="A26" s="8" t="s">
        <v>69</v>
      </c>
      <c r="B26" s="8"/>
      <c r="C26" s="8" t="s">
        <v>70</v>
      </c>
      <c r="D26" s="8"/>
      <c r="E26" s="8"/>
      <c r="F26" s="8" t="s">
        <v>36</v>
      </c>
      <c r="G26" s="8"/>
      <c r="H26" s="8"/>
      <c r="I26" s="8" t="s">
        <v>37</v>
      </c>
      <c r="J26" s="8"/>
    </row>
    <row r="27" customFormat="false" ht="19.5" hidden="false" customHeight="true" outlineLevel="0" collapsed="false">
      <c r="A27" s="20" t="n">
        <v>0</v>
      </c>
      <c r="C27" s="18" t="n">
        <f aca="false">SUMIF(G10:G21,A27,H10:H21)</f>
        <v>0</v>
      </c>
      <c r="F27" s="18" t="n">
        <f aca="false">SUMIF(G10:G21,A27,I10:I21)</f>
        <v>0</v>
      </c>
      <c r="I27" s="18" t="n">
        <f aca="false">C27+F27</f>
        <v>0</v>
      </c>
    </row>
    <row r="28" customFormat="false" ht="19.5" hidden="false" customHeight="true" outlineLevel="0" collapsed="false">
      <c r="A28" s="20" t="n">
        <v>0.055</v>
      </c>
      <c r="C28" s="18" t="n">
        <f aca="false">SUMIF(G10:G21,A28,H10:H21)</f>
        <v>0</v>
      </c>
      <c r="F28" s="18" t="n">
        <f aca="false">SUMIF(G10:G21,A28,I10:I21)</f>
        <v>0</v>
      </c>
      <c r="I28" s="18" t="n">
        <f aca="false">C28+F28</f>
        <v>0</v>
      </c>
    </row>
    <row r="29" customFormat="false" ht="19.5" hidden="false" customHeight="true" outlineLevel="0" collapsed="false">
      <c r="A29" s="20" t="n">
        <v>0.1</v>
      </c>
      <c r="C29" s="18" t="n">
        <f aca="false">SUMIF(G10:G21,A29,H10:H21)</f>
        <v>0</v>
      </c>
      <c r="F29" s="18" t="n">
        <f aca="false">SUMIF(G10:G21,A29,I10:I21)</f>
        <v>0</v>
      </c>
      <c r="I29" s="18" t="n">
        <f aca="false">C29+F29</f>
        <v>0</v>
      </c>
    </row>
    <row r="30" customFormat="false" ht="19.5" hidden="false" customHeight="true" outlineLevel="0" collapsed="false">
      <c r="A30" s="20" t="n">
        <v>0.2</v>
      </c>
      <c r="C30" s="18" t="n">
        <f aca="false">SUMIF(G10:G21,A30,H10:H21)</f>
        <v>2746.4</v>
      </c>
      <c r="F30" s="18" t="n">
        <f aca="false">SUMIF(G10:G21,A30,I10:I21)</f>
        <v>549.28</v>
      </c>
      <c r="I30" s="18" t="n">
        <f aca="false">C30+F30</f>
        <v>3295.68</v>
      </c>
    </row>
    <row r="31" customFormat="false" ht="24" hidden="false" customHeight="true" outlineLevel="0" collapsed="false">
      <c r="A31" s="21" t="s">
        <v>71</v>
      </c>
      <c r="B31" s="21"/>
      <c r="C31" s="21"/>
      <c r="D31" s="21"/>
      <c r="E31" s="21"/>
      <c r="F31" s="21"/>
      <c r="G31" s="21"/>
      <c r="H31" s="21"/>
      <c r="I31" s="21"/>
      <c r="J31" s="21"/>
    </row>
    <row r="32" customFormat="false" ht="48" hidden="false" customHeight="true" outlineLevel="0" collapsed="false">
      <c r="A32" s="22" t="s">
        <v>11</v>
      </c>
      <c r="B32" s="22"/>
      <c r="C32" s="22"/>
      <c r="D32" s="22"/>
      <c r="E32" s="22"/>
      <c r="F32" s="22"/>
      <c r="G32" s="22"/>
      <c r="H32" s="22"/>
      <c r="I32" s="22"/>
      <c r="J32" s="22"/>
    </row>
    <row r="33" customFormat="false" ht="30" hidden="false" customHeight="true" outlineLevel="0" collapsed="false">
      <c r="A33" s="7" t="s">
        <v>72</v>
      </c>
      <c r="B33" s="7"/>
      <c r="C33" s="7"/>
      <c r="D33" s="7"/>
      <c r="E33" s="7"/>
      <c r="F33" s="7"/>
      <c r="G33" s="7"/>
      <c r="H33" s="7"/>
      <c r="I33" s="7"/>
      <c r="J33" s="7"/>
    </row>
    <row r="34" customFormat="false" ht="33.75" hidden="false" customHeight="true" outlineLevel="0" collapsed="false">
      <c r="A34" s="7" t="s">
        <v>73</v>
      </c>
      <c r="B34" s="7"/>
      <c r="C34" s="7"/>
      <c r="D34" s="7"/>
      <c r="E34" s="7"/>
      <c r="F34" s="7"/>
      <c r="G34" s="7"/>
      <c r="H34" s="7"/>
      <c r="I34" s="7"/>
      <c r="J34" s="7"/>
    </row>
    <row r="35" customFormat="false" ht="33.75" hidden="false" customHeight="true" outlineLevel="0" collapsed="false">
      <c r="A35" s="7" t="s">
        <v>74</v>
      </c>
      <c r="B35" s="7"/>
      <c r="C35" s="7"/>
      <c r="D35" s="7"/>
      <c r="E35" s="7"/>
      <c r="F35" s="7"/>
      <c r="G35" s="7"/>
      <c r="H35" s="7"/>
      <c r="I35" s="7"/>
      <c r="J35" s="7"/>
    </row>
    <row r="36" customFormat="false" ht="33.75" hidden="false" customHeight="true" outlineLevel="0" collapsed="false">
      <c r="A36" s="7" t="s">
        <v>75</v>
      </c>
      <c r="B36" s="7"/>
      <c r="C36" s="7"/>
      <c r="D36" s="7"/>
      <c r="E36" s="7"/>
      <c r="F36" s="7"/>
      <c r="G36" s="7"/>
      <c r="H36" s="7"/>
      <c r="I36" s="7"/>
      <c r="J36" s="7"/>
    </row>
    <row r="37" customFormat="false" ht="33.75" hidden="false" customHeight="true" outlineLevel="0" collapsed="false">
      <c r="A37" s="7" t="s">
        <v>76</v>
      </c>
      <c r="B37" s="7"/>
      <c r="C37" s="7"/>
      <c r="D37" s="7"/>
      <c r="E37" s="7"/>
      <c r="F37" s="7"/>
      <c r="G37" s="7"/>
      <c r="H37" s="7"/>
      <c r="I37" s="7"/>
      <c r="J37" s="7"/>
    </row>
    <row r="38" customFormat="false" ht="48" hidden="false" customHeight="true" outlineLevel="0" collapsed="false">
      <c r="A38" s="8" t="s">
        <v>77</v>
      </c>
      <c r="B38" s="8"/>
      <c r="C38" s="8"/>
      <c r="D38" s="8"/>
      <c r="E38" s="8"/>
      <c r="F38" s="8" t="s">
        <v>78</v>
      </c>
      <c r="G38" s="8"/>
      <c r="H38" s="8"/>
      <c r="I38" s="8"/>
      <c r="J38" s="8"/>
    </row>
    <row r="39" customFormat="false" ht="21.75" hidden="false" customHeight="true" outlineLevel="0" collapsed="false">
      <c r="A39" s="21" t="s">
        <v>79</v>
      </c>
      <c r="B39" s="21"/>
      <c r="C39" s="21"/>
      <c r="D39" s="21"/>
      <c r="E39" s="21"/>
      <c r="F39" s="21"/>
      <c r="G39" s="21"/>
      <c r="H39" s="21"/>
      <c r="I39" s="21"/>
      <c r="J39" s="21"/>
    </row>
  </sheetData>
  <mergeCells count="31">
    <mergeCell ref="A1:J1"/>
    <mergeCell ref="A2:J2"/>
    <mergeCell ref="A3:E3"/>
    <mergeCell ref="F3:J3"/>
    <mergeCell ref="A4:E4"/>
    <mergeCell ref="F4:J4"/>
    <mergeCell ref="A5:E5"/>
    <mergeCell ref="F5:J5"/>
    <mergeCell ref="A6:E6"/>
    <mergeCell ref="F6:J6"/>
    <mergeCell ref="A7:J7"/>
    <mergeCell ref="A8:J8"/>
    <mergeCell ref="A22:G22"/>
    <mergeCell ref="A23:E23"/>
    <mergeCell ref="G23:I23"/>
    <mergeCell ref="A24:I24"/>
    <mergeCell ref="A25:J25"/>
    <mergeCell ref="A26:B26"/>
    <mergeCell ref="C26:E26"/>
    <mergeCell ref="F26:H26"/>
    <mergeCell ref="I26:J26"/>
    <mergeCell ref="A31:J31"/>
    <mergeCell ref="A32:J32"/>
    <mergeCell ref="A33:J33"/>
    <mergeCell ref="A34:J34"/>
    <mergeCell ref="A35:J35"/>
    <mergeCell ref="A36:J36"/>
    <mergeCell ref="A37:J37"/>
    <mergeCell ref="A38:E38"/>
    <mergeCell ref="F38:J38"/>
    <mergeCell ref="A39:J39"/>
  </mergeCells>
  <dataValidations count="4">
    <dataValidation allowBlank="false" error="Utilisez les valeurs autorisées." errorStyle="stop" errorTitle="Valeur à vérifier" operator="between" showDropDown="false" showErrorMessage="true" showInputMessage="true" sqref="A10:A21" type="list">
      <formula1>"Oui,Non"</formula1>
      <formula2>0</formula2>
    </dataValidation>
    <dataValidation allowBlank="false" error="Utilisez les valeurs autorisées." errorStyle="stop" errorTitle="Valeur à vérifier" operator="between" prompt="Saisir un taux comme 20 %. Vérifiez le taux applicable au chantier." promptTitle="TVA" showDropDown="false" showErrorMessage="true" showInputMessage="true" sqref="G10:G21" type="decimal">
      <formula1>0</formula1>
      <formula2>1</formula2>
    </dataValidation>
    <dataValidation allowBlank="false" error="Saisir une quantité ou un prix positif ou nul." errorStyle="stop" operator="greaterThanOrEqual" showDropDown="false" showErrorMessage="true" showInputMessage="false" sqref="E10:F21" type="decimal">
      <formula1>0</formula1>
      <formula2>0</formula2>
    </dataValidation>
    <dataValidation allowBlank="false" errorStyle="stop" operator="between" showDropDown="false" showErrorMessage="true" showInputMessage="false" sqref="F23" type="decimal">
      <formula1>0</formula1>
      <formula2>1</formula2>
    </dataValidation>
  </dataValidations>
  <printOptions headings="false" gridLines="false" gridLinesSet="true" horizontalCentered="false" verticalCentered="false"/>
  <pageMargins left="0.279861111111111" right="0.279861111111111" top="0.320138888888889" bottom="0.320138888888889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Prospecto | Page &amp;P / &amp;N</oddFooter>
  </headerFooter>
  <rowBreaks count="1" manualBreakCount="1">
    <brk id="24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2026-09-24T06:54:56Z</dcterms:created>
  <dc:creator>openpyxl</dc:creator>
  <dc:description/>
  <dc:language>en-US</dc:language>
  <cp:lastModifiedBy/>
  <dcterms:modified xsi:type="dcterms:W3CDTF">2026-09-24T06:54:56Z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